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设备汇总表" sheetId="15" r:id="rId1"/>
  </sheets>
  <definedNames>
    <definedName name="_xlnm.Print_Titles" localSheetId="0">设备汇总表!$1:$4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<sst xmlns="http://schemas.openxmlformats.org/spreadsheetml/2006/main" count="45" uniqueCount="32">
  <si>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设备汇总表</t>
  </si>
  <si>
    <t>编号</t>
  </si>
  <si>
    <t>名称</t>
  </si>
  <si>
    <t>规格</t>
  </si>
  <si>
    <t>单位</t>
  </si>
  <si>
    <t>数量</t>
  </si>
  <si>
    <t>价  格</t>
  </si>
  <si>
    <t>控制单价（元）</t>
  </si>
  <si>
    <t>控制合价（元）</t>
  </si>
  <si>
    <t>10kV干式变压器</t>
  </si>
  <si>
    <t>SCB14-1000，10±2×2.5%/0.4kV，D/yn 11，Uk=6% ，IP40</t>
  </si>
  <si>
    <t>台</t>
  </si>
  <si>
    <t>10kV铠装式金属封闭开关柜</t>
  </si>
  <si>
    <t>小车式，10kV，1250A，25kA，真空断路器(带PT)，进线柜</t>
  </si>
  <si>
    <t>小车式，10kV，630A，25kA，真空断路器，出线柜</t>
  </si>
  <si>
    <t>400V固定式低压柜(总开关柜)</t>
  </si>
  <si>
    <r>
      <rPr>
        <sz val="12"/>
        <color rgb="FF000000"/>
        <rFont val="宋体"/>
        <charset val="134"/>
      </rPr>
      <t>固定式(GGD)，400V，总柜，智能型框架式断路器，</t>
    </r>
    <r>
      <rPr>
        <sz val="12"/>
        <color rgb="FFFF0000"/>
        <rFont val="宋体"/>
        <charset val="134"/>
      </rPr>
      <t>2000A</t>
    </r>
  </si>
  <si>
    <t>400V固定式低压柜(电容器柜)</t>
  </si>
  <si>
    <t>固定式，400V，智能型电容器(含电抗器)，300kvar，框架断路器630A</t>
  </si>
  <si>
    <t>400V固定式低压柜(出线柜)</t>
  </si>
  <si>
    <t>400V，馈线，塑壳断路器4*630A</t>
  </si>
  <si>
    <t>400V，馈线，塑壳断路器2*1000A</t>
  </si>
  <si>
    <t>400V动力柜(设备用)</t>
  </si>
  <si>
    <t>400V，1000A、出线塑壳400A*2+250A*2+125A*6</t>
  </si>
  <si>
    <t>400V，600A、出线塑壳125A*6+63A*5</t>
  </si>
  <si>
    <t>直流屏</t>
  </si>
  <si>
    <t>直流电源系统，DC220V，10A,40Ah</t>
  </si>
  <si>
    <t>保护装置</t>
  </si>
  <si>
    <t>线路保护，AC20kV及以下（10kV 开关柜内）  柜内已含</t>
  </si>
  <si>
    <t>套</t>
  </si>
  <si>
    <t>小 计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</si>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</sst>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2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shrinkToFi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58" fontId="0" fillId="0" borderId="0" xfId="0" applyNumberFormat="1" applyAlignment="1">
      <alignment shrinkToFi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workbookViewId="0">
      <selection activeCell="J12" sqref="J12"/>
    </sheetView>
  </sheetViews>
  <sheetFormatPr defaultColWidth="9" defaultRowHeight="15"/>
  <cols>
    <col min="1" max="1" width="11.4285714285714" style="2" customWidth="1"/>
    <col min="2" max="2" width="35.7142857142857" customWidth="1"/>
    <col min="3" max="3" width="78.8571428571429" customWidth="1"/>
    <col min="4" max="4" width="9.71428571428571" customWidth="1"/>
    <col min="5" max="5" width="11" customWidth="1"/>
    <col min="6" max="7" width="17.2857142857143" customWidth="1"/>
    <col min="8" max="8" width="12.5714285714286" customWidth="1"/>
    <col min="9" max="9" width="15.4285714285714" customWidth="1"/>
    <col min="10" max="10" width="14.8571428571429" customWidth="1"/>
  </cols>
  <sheetData>
    <row r="1" ht="36" customHeight="1" spans="1:9">
      <c r="A1" s="3" t="s">
        <v>0</v>
      </c>
    </row>
    <row r="2" ht="12" customHeight="1"/>
    <row r="3" s="1" customFormat="1" ht="24" customHeight="1" spans="1: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/>
    </row>
    <row r="4" s="1" customFormat="1" ht="24" customHeight="1" spans="1:9">
      <c r="A4" s="4"/>
      <c r="B4" s="4"/>
      <c r="C4" s="4"/>
      <c r="D4" s="4"/>
      <c r="E4" s="4"/>
      <c r="F4" s="5" t="s">
        <v>7</v>
      </c>
      <c r="G4" s="5" t="s">
        <v>8</v>
      </c>
    </row>
    <row r="5" s="1" customFormat="1" ht="39.95" customHeight="1" spans="1:9">
      <c r="A5" s="4">
        <v>1</v>
      </c>
      <c r="B5" s="4" t="s">
        <v>9</v>
      </c>
      <c r="C5" s="5" t="s">
        <v>10</v>
      </c>
      <c r="D5" s="4" t="s">
        <v>11</v>
      </c>
      <c r="E5" s="6">
        <v>1</v>
      </c>
      <c r="F5" s="7">
        <v>130000</v>
      </c>
      <c r="G5" s="7">
        <f t="shared" ref="G5:G15" si="0">E5*F5</f>
        <v>130000</v>
      </c>
      <c r="I5" s="8"/>
    </row>
    <row r="6" s="1" customFormat="1" ht="39.95" customHeight="1" spans="1:9">
      <c r="A6" s="4">
        <v>2</v>
      </c>
      <c r="B6" s="9" t="s">
        <v>12</v>
      </c>
      <c r="C6" s="5" t="s">
        <v>13</v>
      </c>
      <c r="D6" s="4" t="s">
        <v>11</v>
      </c>
      <c r="E6" s="6">
        <v>1</v>
      </c>
      <c r="F6" s="7">
        <v>46500</v>
      </c>
      <c r="G6" s="7">
        <f t="shared" si="0"/>
        <v>46500</v>
      </c>
    </row>
    <row r="7" s="1" customFormat="1" ht="39.95" customHeight="1" spans="1:9">
      <c r="A7" s="4">
        <v>3</v>
      </c>
      <c r="B7" s="9" t="s">
        <v>12</v>
      </c>
      <c r="C7" s="5" t="s">
        <v>14</v>
      </c>
      <c r="D7" s="4" t="s">
        <v>11</v>
      </c>
      <c r="E7" s="6">
        <v>2</v>
      </c>
      <c r="F7" s="7">
        <v>42600</v>
      </c>
      <c r="G7" s="7">
        <f t="shared" si="0"/>
        <v>85200</v>
      </c>
    </row>
    <row r="8" s="1" customFormat="1" ht="39.95" customHeight="1" spans="1:9">
      <c r="A8" s="4">
        <v>4</v>
      </c>
      <c r="B8" s="9" t="s">
        <v>15</v>
      </c>
      <c r="C8" s="4" t="s">
        <v>16</v>
      </c>
      <c r="D8" s="4" t="s">
        <v>11</v>
      </c>
      <c r="E8" s="6">
        <v>1</v>
      </c>
      <c r="F8" s="7">
        <v>38600</v>
      </c>
      <c r="G8" s="7">
        <f t="shared" si="0"/>
        <v>38600</v>
      </c>
    </row>
    <row r="9" s="1" customFormat="1" ht="39.95" customHeight="1" spans="1:9">
      <c r="A9" s="4">
        <v>5</v>
      </c>
      <c r="B9" s="9" t="s">
        <v>17</v>
      </c>
      <c r="C9" s="4" t="s">
        <v>18</v>
      </c>
      <c r="D9" s="4" t="s">
        <v>11</v>
      </c>
      <c r="E9" s="6">
        <v>1</v>
      </c>
      <c r="F9" s="7">
        <v>33800</v>
      </c>
      <c r="G9" s="7">
        <f t="shared" si="0"/>
        <v>33800</v>
      </c>
    </row>
    <row r="10" s="1" customFormat="1" ht="39.95" customHeight="1" spans="1:9">
      <c r="A10" s="4">
        <v>6</v>
      </c>
      <c r="B10" s="9" t="s">
        <v>19</v>
      </c>
      <c r="C10" s="5" t="s">
        <v>20</v>
      </c>
      <c r="D10" s="4" t="s">
        <v>11</v>
      </c>
      <c r="E10" s="7">
        <v>2</v>
      </c>
      <c r="F10" s="7">
        <v>23000</v>
      </c>
      <c r="G10" s="7">
        <f t="shared" si="0"/>
        <v>46000</v>
      </c>
    </row>
    <row r="11" s="1" customFormat="1" ht="39.95" customHeight="1" spans="1:9">
      <c r="A11" s="4">
        <v>7</v>
      </c>
      <c r="B11" s="9" t="s">
        <v>19</v>
      </c>
      <c r="C11" s="4" t="s">
        <v>21</v>
      </c>
      <c r="D11" s="4" t="s">
        <v>11</v>
      </c>
      <c r="E11" s="7">
        <v>1</v>
      </c>
      <c r="F11" s="7">
        <v>22000</v>
      </c>
      <c r="G11" s="7">
        <f t="shared" si="0"/>
        <v>22000</v>
      </c>
    </row>
    <row r="12" s="1" customFormat="1" ht="39.95" customHeight="1" spans="1:9">
      <c r="A12" s="4">
        <v>8</v>
      </c>
      <c r="B12" s="4" t="s">
        <v>22</v>
      </c>
      <c r="C12" s="10" t="s">
        <v>23</v>
      </c>
      <c r="D12" s="4" t="s">
        <v>11</v>
      </c>
      <c r="E12" s="7">
        <v>2</v>
      </c>
      <c r="F12" s="7">
        <v>16000</v>
      </c>
      <c r="G12" s="7">
        <f t="shared" si="0"/>
        <v>32000</v>
      </c>
    </row>
    <row r="13" s="1" customFormat="1" ht="39.95" customHeight="1" spans="1:9">
      <c r="A13" s="4">
        <v>9</v>
      </c>
      <c r="B13" s="4" t="s">
        <v>22</v>
      </c>
      <c r="C13" s="10" t="s">
        <v>24</v>
      </c>
      <c r="D13" s="4" t="s">
        <v>11</v>
      </c>
      <c r="E13" s="7">
        <v>5</v>
      </c>
      <c r="F13" s="7">
        <v>16000</v>
      </c>
      <c r="G13" s="7">
        <f t="shared" si="0"/>
        <v>80000</v>
      </c>
    </row>
    <row r="14" s="1" customFormat="1" ht="39.95" customHeight="1" spans="1:9">
      <c r="A14" s="4">
        <v>10</v>
      </c>
      <c r="B14" s="4" t="s">
        <v>25</v>
      </c>
      <c r="C14" s="4" t="s">
        <v>26</v>
      </c>
      <c r="D14" s="4" t="s">
        <v>11</v>
      </c>
      <c r="E14" s="6">
        <v>1</v>
      </c>
      <c r="F14" s="7">
        <v>18800</v>
      </c>
      <c r="G14" s="7">
        <f t="shared" si="0"/>
        <v>18800</v>
      </c>
    </row>
    <row r="15" s="1" customFormat="1" ht="39.95" customHeight="1" spans="1:9">
      <c r="A15" s="4">
        <v>11</v>
      </c>
      <c r="B15" s="4" t="s">
        <v>27</v>
      </c>
      <c r="C15" s="10" t="s">
        <v>28</v>
      </c>
      <c r="D15" s="4" t="s">
        <v>29</v>
      </c>
      <c r="E15" s="11">
        <v>2</v>
      </c>
      <c r="F15" s="7">
        <v>0</v>
      </c>
      <c r="G15" s="7">
        <f t="shared" si="0"/>
        <v>0</v>
      </c>
    </row>
    <row r="16" s="1" customFormat="1" ht="39.95" customHeight="1" spans="1:9">
      <c r="A16" s="4">
        <v>12</v>
      </c>
      <c r="B16" s="4" t="s">
        <v>30</v>
      </c>
      <c r="C16" s="4" t="s">
        <v>31</v>
      </c>
      <c r="D16" s="4" t="s">
        <v>31</v>
      </c>
      <c r="E16" s="6"/>
      <c r="F16" s="6"/>
      <c r="G16" s="6">
        <f>SUM(G5:G15)</f>
        <v>532900</v>
      </c>
    </row>
  </sheetData>
  <mergeCells count="7">
    <mergeCell ref="A1:G1"/>
    <mergeCell ref="F3:G3"/>
    <mergeCell ref="A3:A4"/>
    <mergeCell ref="B3:B4"/>
    <mergeCell ref="C3:C4"/>
    <mergeCell ref="D3:D4"/>
    <mergeCell ref="E3:E4"/>
  </mergeCells>
  <pageMargins left="0.574305555555556" right="0.574305555555556" top="0.960416666666667" bottom="0.574305555555556" header="0.834027777777778" footer="0.452083333333333"/>
  <pageSetup paperSize="9" scale="75" fitToHeight="0" orientation="landscape" horizontalDpi="600"/>
  <headerFooter>
    <oddHeader>&amp;L&amp;"宋体,常规"&amp;9&amp;C&amp;"宋体,常规"&amp;9&amp;R&amp;"宋体,常规"&amp;9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Neilyo</cp:lastModifiedBy>
  <dcterms:created xsi:type="dcterms:W3CDTF">2026-06-05T13:05:00Z</dcterms:created>
  <dcterms:modified xsi:type="dcterms:W3CDTF">2026-07-20T06:35:47Z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5E731C6DBD2146E5AB93BC19EB549AC8_13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